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24440" windowHeight="13760" activeTab="0"/>
  </bookViews>
  <sheets>
    <sheet name="Ejemplo Ministración" sheetId="1" r:id="rId1"/>
    <sheet name="Ministración 2015" sheetId="2" r:id="rId2"/>
  </sheets>
  <definedNames/>
  <calcPr fullCalcOnLoad="1"/>
</workbook>
</file>

<file path=xl/sharedStrings.xml><?xml version="1.0" encoding="utf-8"?>
<sst xmlns="http://schemas.openxmlformats.org/spreadsheetml/2006/main" count="60" uniqueCount="25">
  <si>
    <t>Unidad Responsable (Ures)____________________________________________________________</t>
  </si>
  <si>
    <t>Actividad</t>
  </si>
  <si>
    <t>Monto por Objetivo</t>
  </si>
  <si>
    <t>Febrero Gasto Proyectado</t>
  </si>
  <si>
    <t>Marzo Gasto Proyectado</t>
  </si>
  <si>
    <t>Abril Gasto Proyectado</t>
  </si>
  <si>
    <t>Mayo Gasto Proyectado</t>
  </si>
  <si>
    <t>Junio Gasto Proyectado</t>
  </si>
  <si>
    <t>Julio Gasto Proyectado</t>
  </si>
  <si>
    <t>Agosto Gasto Proyectado</t>
  </si>
  <si>
    <t>Septiembre Gasto Proyectado</t>
  </si>
  <si>
    <t>Octubre Gasto Proyectado</t>
  </si>
  <si>
    <t>Saldo</t>
  </si>
  <si>
    <t>Objetivo particular 1</t>
  </si>
  <si>
    <t>Objetivo particular 2</t>
  </si>
  <si>
    <t>Objetivo particular 3</t>
  </si>
  <si>
    <t>Objetivo particular 4</t>
  </si>
  <si>
    <t>Objetivo particular 5</t>
  </si>
  <si>
    <t>Objetivo particular 6</t>
  </si>
  <si>
    <t>Objetivo particular 7</t>
  </si>
  <si>
    <t>Suma de Objetivos Particulares</t>
  </si>
  <si>
    <t>Tope Anual</t>
  </si>
  <si>
    <t>Acumulado</t>
  </si>
  <si>
    <t>Unidad Responsable (Ures): ________________________________________________________________________</t>
  </si>
  <si>
    <t>$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</si>
</sst>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53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/>
    </xf>
    <xf numFmtId="0" fontId="39" fillId="0" borderId="0" xfId="0" applyFont="1" applyFill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9" fillId="0" borderId="10" xfId="0" applyNumberFormat="1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vertical="center"/>
    </xf>
    <xf numFmtId="164" fontId="0" fillId="10" borderId="10" xfId="57" applyNumberFormat="1" applyFont="1" applyFill="1" applyBorder="1" applyAlignment="1">
      <alignment horizontal="center" vertical="center" wrapText="1"/>
    </xf>
    <xf numFmtId="164" fontId="38" fillId="33" borderId="10" xfId="53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64" fontId="38" fillId="0" borderId="10" xfId="53" applyFont="1" applyFill="1" applyBorder="1" applyAlignment="1">
      <alignment/>
    </xf>
    <xf numFmtId="164" fontId="39" fillId="34" borderId="1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33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7"/>
  <sheetViews>
    <sheetView tabSelected="1" workbookViewId="0" topLeftCell="A1">
      <selection activeCell="A1" sqref="A1:L15"/>
    </sheetView>
  </sheetViews>
  <sheetFormatPr defaultColWidth="12.00390625" defaultRowHeight="15"/>
  <cols>
    <col min="1" max="1" width="17.140625" style="3" customWidth="1"/>
    <col min="2" max="2" width="14.7109375" style="3" bestFit="1" customWidth="1"/>
    <col min="3" max="3" width="11.140625" style="3" customWidth="1"/>
    <col min="4" max="4" width="10.00390625" style="31" customWidth="1"/>
    <col min="5" max="5" width="11.28125" style="3" customWidth="1"/>
    <col min="6" max="6" width="9.7109375" style="3" customWidth="1"/>
    <col min="7" max="8" width="10.421875" style="3" customWidth="1"/>
    <col min="9" max="9" width="10.7109375" style="3" customWidth="1"/>
    <col min="10" max="10" width="11.7109375" style="3" customWidth="1"/>
    <col min="11" max="11" width="10.421875" style="3" customWidth="1"/>
    <col min="12" max="12" width="15.7109375" style="2" customWidth="1"/>
    <col min="13" max="13" width="12.00390625" style="3" customWidth="1"/>
    <col min="14" max="255" width="12.00390625" style="4" customWidth="1"/>
    <col min="256" max="16384" width="17.140625" style="4" customWidth="1"/>
  </cols>
  <sheetData>
    <row r="1" spans="1:11" ht="34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5" s="5" customFormat="1" ht="15.75" customHeight="1">
      <c r="A2" s="41" t="s">
        <v>1</v>
      </c>
      <c r="B2" s="41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8" t="s">
        <v>12</v>
      </c>
      <c r="M2"/>
      <c r="N2"/>
      <c r="O2"/>
    </row>
    <row r="3" spans="1:15" s="5" customFormat="1" ht="21" customHeight="1">
      <c r="A3" s="41"/>
      <c r="B3" s="41"/>
      <c r="C3" s="37"/>
      <c r="D3" s="37" t="s">
        <v>12</v>
      </c>
      <c r="E3" s="37"/>
      <c r="F3" s="37"/>
      <c r="G3" s="37"/>
      <c r="H3" s="37"/>
      <c r="I3" s="37"/>
      <c r="J3" s="37"/>
      <c r="K3" s="37"/>
      <c r="L3" s="39"/>
      <c r="M3"/>
      <c r="N3"/>
      <c r="O3"/>
    </row>
    <row r="4" spans="1:15" s="12" customFormat="1" ht="21.75" customHeight="1">
      <c r="A4" s="6" t="s">
        <v>13</v>
      </c>
      <c r="B4" s="7">
        <v>46508.18</v>
      </c>
      <c r="C4" s="8">
        <v>8000</v>
      </c>
      <c r="D4" s="9">
        <v>1000</v>
      </c>
      <c r="E4" s="8">
        <v>500</v>
      </c>
      <c r="F4" s="8">
        <v>10000</v>
      </c>
      <c r="G4" s="8">
        <v>8000</v>
      </c>
      <c r="H4" s="8">
        <v>8008.18</v>
      </c>
      <c r="I4" s="8">
        <v>1500</v>
      </c>
      <c r="J4" s="10">
        <v>8000</v>
      </c>
      <c r="K4" s="10">
        <v>1500</v>
      </c>
      <c r="L4" s="11">
        <f aca="true" t="shared" si="0" ref="L4:L11">SUM(C4:K4)</f>
        <v>46508.18</v>
      </c>
      <c r="M4"/>
      <c r="N4"/>
      <c r="O4"/>
    </row>
    <row r="5" spans="1:15" s="12" customFormat="1" ht="21.75" customHeight="1">
      <c r="A5" s="6" t="s">
        <v>14</v>
      </c>
      <c r="B5" s="7">
        <v>19382.78</v>
      </c>
      <c r="C5" s="10">
        <v>1500</v>
      </c>
      <c r="D5" s="9">
        <v>2000</v>
      </c>
      <c r="E5" s="8">
        <v>1500</v>
      </c>
      <c r="F5" s="10">
        <v>1419.09</v>
      </c>
      <c r="G5" s="8">
        <v>400</v>
      </c>
      <c r="H5" s="8">
        <v>2000</v>
      </c>
      <c r="I5" s="10">
        <v>300</v>
      </c>
      <c r="J5" s="10">
        <v>500</v>
      </c>
      <c r="K5" s="10">
        <v>9763.69</v>
      </c>
      <c r="L5" s="11">
        <f t="shared" si="0"/>
        <v>19382.78</v>
      </c>
      <c r="M5"/>
      <c r="N5"/>
      <c r="O5"/>
    </row>
    <row r="6" spans="1:15" s="12" customFormat="1" ht="21.75" customHeight="1">
      <c r="A6" s="6" t="s">
        <v>15</v>
      </c>
      <c r="B6" s="7">
        <v>22309.04</v>
      </c>
      <c r="C6" s="10">
        <v>300</v>
      </c>
      <c r="D6" s="9">
        <v>2000</v>
      </c>
      <c r="E6" s="8">
        <v>300</v>
      </c>
      <c r="F6" s="10"/>
      <c r="G6" s="8">
        <v>300</v>
      </c>
      <c r="H6" s="8">
        <v>1500</v>
      </c>
      <c r="I6" s="10">
        <v>10000</v>
      </c>
      <c r="J6" s="10">
        <v>7909.04</v>
      </c>
      <c r="K6" s="10"/>
      <c r="L6" s="11">
        <f t="shared" si="0"/>
        <v>22309.04</v>
      </c>
      <c r="M6"/>
      <c r="N6"/>
      <c r="O6"/>
    </row>
    <row r="7" spans="1:15" s="12" customFormat="1" ht="21.75" customHeight="1">
      <c r="A7" s="6" t="s">
        <v>16</v>
      </c>
      <c r="B7" s="7">
        <v>5300</v>
      </c>
      <c r="C7" s="8"/>
      <c r="D7" s="9">
        <v>3800</v>
      </c>
      <c r="E7" s="8">
        <v>1500</v>
      </c>
      <c r="F7" s="8"/>
      <c r="G7" s="8"/>
      <c r="H7" s="8"/>
      <c r="I7" s="8"/>
      <c r="J7" s="10"/>
      <c r="K7" s="10"/>
      <c r="L7" s="11">
        <f t="shared" si="0"/>
        <v>5300</v>
      </c>
      <c r="M7"/>
      <c r="N7"/>
      <c r="O7"/>
    </row>
    <row r="8" spans="1:15" s="12" customFormat="1" ht="21.75" customHeight="1">
      <c r="A8" s="6" t="s">
        <v>17</v>
      </c>
      <c r="B8" s="7">
        <v>7000</v>
      </c>
      <c r="C8" s="8"/>
      <c r="D8" s="9">
        <v>2000</v>
      </c>
      <c r="E8" s="8">
        <v>5000</v>
      </c>
      <c r="F8" s="8"/>
      <c r="G8" s="8"/>
      <c r="H8" s="8"/>
      <c r="I8" s="8"/>
      <c r="J8" s="10"/>
      <c r="K8" s="10"/>
      <c r="L8" s="11">
        <f t="shared" si="0"/>
        <v>7000</v>
      </c>
      <c r="M8"/>
      <c r="N8"/>
      <c r="O8"/>
    </row>
    <row r="9" spans="1:15" s="12" customFormat="1" ht="21.75" customHeight="1">
      <c r="A9" s="6" t="s">
        <v>18</v>
      </c>
      <c r="B9" s="7"/>
      <c r="C9" s="8"/>
      <c r="D9" s="9"/>
      <c r="E9" s="8"/>
      <c r="F9" s="8"/>
      <c r="G9" s="8"/>
      <c r="H9" s="8"/>
      <c r="I9" s="8"/>
      <c r="J9" s="10"/>
      <c r="K9" s="10"/>
      <c r="L9" s="11">
        <f t="shared" si="0"/>
        <v>0</v>
      </c>
      <c r="M9"/>
      <c r="N9"/>
      <c r="O9"/>
    </row>
    <row r="10" spans="1:15" s="12" customFormat="1" ht="21.75" customHeight="1">
      <c r="A10" s="6" t="s">
        <v>19</v>
      </c>
      <c r="B10" s="7"/>
      <c r="C10" s="10"/>
      <c r="D10" s="9"/>
      <c r="E10" s="8"/>
      <c r="F10" s="10"/>
      <c r="G10" s="8"/>
      <c r="H10" s="8"/>
      <c r="I10" s="10"/>
      <c r="J10" s="10"/>
      <c r="K10" s="10"/>
      <c r="L10" s="11">
        <f t="shared" si="0"/>
        <v>0</v>
      </c>
      <c r="M10"/>
      <c r="N10"/>
      <c r="O10"/>
    </row>
    <row r="11" spans="1:233" ht="21.75" customHeight="1">
      <c r="A11" s="13" t="s">
        <v>20</v>
      </c>
      <c r="B11" s="14">
        <f aca="true" t="shared" si="1" ref="B11:K11">SUM(B4:B10)</f>
        <v>100500</v>
      </c>
      <c r="C11" s="14">
        <f t="shared" si="1"/>
        <v>9800</v>
      </c>
      <c r="D11" s="14">
        <f t="shared" si="1"/>
        <v>10800</v>
      </c>
      <c r="E11" s="14">
        <f t="shared" si="1"/>
        <v>8800</v>
      </c>
      <c r="F11" s="14">
        <f t="shared" si="1"/>
        <v>11419.09</v>
      </c>
      <c r="G11" s="14">
        <f t="shared" si="1"/>
        <v>8700</v>
      </c>
      <c r="H11" s="14">
        <f t="shared" si="1"/>
        <v>11508.18</v>
      </c>
      <c r="I11" s="14">
        <f t="shared" si="1"/>
        <v>11800</v>
      </c>
      <c r="J11" s="14">
        <f t="shared" si="1"/>
        <v>16409.04</v>
      </c>
      <c r="K11" s="14">
        <f t="shared" si="1"/>
        <v>11263.69</v>
      </c>
      <c r="L11" s="11">
        <f t="shared" si="0"/>
        <v>100500</v>
      </c>
      <c r="M11"/>
      <c r="N11"/>
      <c r="O11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15" ht="21.75" customHeight="1">
      <c r="A12" s="16"/>
      <c r="B12" s="17"/>
      <c r="C12" s="17" t="str">
        <f>IF(C11&gt;C14,"EXCEDIDO","CORRECTO")</f>
        <v>CORRECTO</v>
      </c>
      <c r="D12" s="17" t="str">
        <f aca="true" t="shared" si="2" ref="D12:K12">IF(D11&gt;D14,"EXCEDIDO","CORRECTO")</f>
        <v>EXCEDIDO</v>
      </c>
      <c r="E12" s="17" t="str">
        <f t="shared" si="2"/>
        <v>CORRECTO</v>
      </c>
      <c r="F12" s="17" t="str">
        <f>IF(F11&gt;F14,"EXCEDIDO","CORRECTO")</f>
        <v>EXCEDIDO</v>
      </c>
      <c r="G12" s="17" t="str">
        <f t="shared" si="2"/>
        <v>CORRECTO</v>
      </c>
      <c r="H12" s="17" t="str">
        <f t="shared" si="2"/>
        <v>EXCEDIDO</v>
      </c>
      <c r="I12" s="17" t="str">
        <f t="shared" si="2"/>
        <v>EXCEDIDO</v>
      </c>
      <c r="J12" s="17" t="str">
        <f t="shared" si="2"/>
        <v>EXCEDIDO</v>
      </c>
      <c r="K12" s="17" t="str">
        <f t="shared" si="2"/>
        <v>EXCEDIDO</v>
      </c>
      <c r="L12" s="11"/>
      <c r="M12"/>
      <c r="N12"/>
      <c r="O12"/>
    </row>
    <row r="13" spans="1:15" ht="21.75" customHeight="1">
      <c r="A13" s="18" t="s">
        <v>21</v>
      </c>
      <c r="B13" s="19">
        <f>SUM(B4:B10)</f>
        <v>100500</v>
      </c>
      <c r="C13" s="20">
        <f>($B$13*(0.1))</f>
        <v>10050</v>
      </c>
      <c r="D13" s="20">
        <f aca="true" t="shared" si="3" ref="D13:K13">($B$13*(0.1))</f>
        <v>10050</v>
      </c>
      <c r="E13" s="20">
        <f t="shared" si="3"/>
        <v>10050</v>
      </c>
      <c r="F13" s="20">
        <f t="shared" si="3"/>
        <v>10050</v>
      </c>
      <c r="G13" s="20">
        <f t="shared" si="3"/>
        <v>10050</v>
      </c>
      <c r="H13" s="20">
        <f t="shared" si="3"/>
        <v>10050</v>
      </c>
      <c r="I13" s="20">
        <f t="shared" si="3"/>
        <v>10050</v>
      </c>
      <c r="J13" s="20">
        <f t="shared" si="3"/>
        <v>10050</v>
      </c>
      <c r="K13" s="20">
        <f t="shared" si="3"/>
        <v>10050</v>
      </c>
      <c r="L13" s="21" t="s">
        <v>21</v>
      </c>
      <c r="M13"/>
      <c r="N13"/>
      <c r="O13"/>
    </row>
    <row r="14" spans="1:15" ht="21.75" customHeight="1">
      <c r="A14" s="22" t="s">
        <v>22</v>
      </c>
      <c r="B14" s="23"/>
      <c r="C14" s="24">
        <f>+C13</f>
        <v>10050</v>
      </c>
      <c r="D14" s="24">
        <f>+D13+C15</f>
        <v>10300</v>
      </c>
      <c r="E14" s="24">
        <f aca="true" t="shared" si="4" ref="E14:K14">+E13+D15</f>
        <v>9550</v>
      </c>
      <c r="F14" s="24">
        <f t="shared" si="4"/>
        <v>10800</v>
      </c>
      <c r="G14" s="24">
        <f t="shared" si="4"/>
        <v>9430.91</v>
      </c>
      <c r="H14" s="24">
        <f t="shared" si="4"/>
        <v>10780.91</v>
      </c>
      <c r="I14" s="24">
        <f t="shared" si="4"/>
        <v>9322.73</v>
      </c>
      <c r="J14" s="24">
        <f t="shared" si="4"/>
        <v>7572.73</v>
      </c>
      <c r="K14" s="24">
        <f t="shared" si="4"/>
        <v>1213.6899999999987</v>
      </c>
      <c r="L14" s="25"/>
      <c r="M14" s="26"/>
      <c r="N14"/>
      <c r="O14"/>
    </row>
    <row r="15" spans="1:15" ht="21.75" customHeight="1">
      <c r="A15" s="27" t="s">
        <v>12</v>
      </c>
      <c r="B15" s="16"/>
      <c r="C15" s="28">
        <f>+C13-C11</f>
        <v>250</v>
      </c>
      <c r="D15" s="28">
        <f>+D14-D11</f>
        <v>-500</v>
      </c>
      <c r="E15" s="28">
        <f aca="true" t="shared" si="5" ref="E15:K15">+E14-E11</f>
        <v>750</v>
      </c>
      <c r="F15" s="28">
        <f t="shared" si="5"/>
        <v>-619.0900000000001</v>
      </c>
      <c r="G15" s="28">
        <f t="shared" si="5"/>
        <v>730.9099999999999</v>
      </c>
      <c r="H15" s="28">
        <f t="shared" si="5"/>
        <v>-727.2700000000004</v>
      </c>
      <c r="I15" s="28">
        <f t="shared" si="5"/>
        <v>-2477.2700000000004</v>
      </c>
      <c r="J15" s="28">
        <f t="shared" si="5"/>
        <v>-8836.310000000001</v>
      </c>
      <c r="K15" s="28">
        <f t="shared" si="5"/>
        <v>-10050.000000000002</v>
      </c>
      <c r="L15" s="29"/>
      <c r="M15" s="30"/>
      <c r="N15"/>
      <c r="O15"/>
    </row>
    <row r="16" spans="14:15" ht="13.5">
      <c r="N16"/>
      <c r="O16"/>
    </row>
    <row r="17" spans="3:15" ht="13.5">
      <c r="C17" s="32"/>
      <c r="N17"/>
      <c r="O17"/>
    </row>
    <row r="18" spans="3:15" ht="13.5">
      <c r="C18" s="32"/>
      <c r="N18"/>
      <c r="O18"/>
    </row>
    <row r="19" spans="6:15" ht="13.5">
      <c r="F19" s="32"/>
      <c r="N19"/>
      <c r="O19"/>
    </row>
    <row r="20" spans="3:15" ht="13.5">
      <c r="C20" s="32"/>
      <c r="F20" s="32"/>
      <c r="I20" s="32"/>
      <c r="K20" s="32"/>
      <c r="L20" s="33"/>
      <c r="N20"/>
      <c r="O20"/>
    </row>
    <row r="21" spans="3:6" ht="12">
      <c r="C21" s="32"/>
      <c r="F21" s="32"/>
    </row>
    <row r="22" ht="9.75" customHeight="1">
      <c r="F22" s="32"/>
    </row>
    <row r="27" ht="12">
      <c r="F27" s="32"/>
    </row>
  </sheetData>
  <sheetProtection/>
  <mergeCells count="13">
    <mergeCell ref="J2:J3"/>
    <mergeCell ref="K2:K3"/>
    <mergeCell ref="L2:L3"/>
    <mergeCell ref="B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1.299212598425197" bottom="1.1023622047244095" header="0.31496062992125984" footer="0.35433070866141736"/>
  <pageSetup fitToHeight="1" fitToWidth="1" horizontalDpi="600" verticalDpi="600" orientation="landscape" scale="90"/>
  <headerFooter alignWithMargins="0">
    <oddHeader>&amp;CUNIVERSIDAD DE GUADALAJARA
CENTRO UNIVERSITARIO DE CIENCIAS DE LA SALUD
SECRETARÍA ACADÉMICA
COORDINACIÓN DE PLANEACIÓN
EJEMPLO MINISTRACIÓN DE GASTOS</oddHeader>
    <oddFooter>&amp;C&amp;D&amp;RPIIICUCS (Programa de Información Integral del CUCS)
leticiar@cucs.udg.mx
Ext.34117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7"/>
  <sheetViews>
    <sheetView workbookViewId="0" topLeftCell="A1">
      <selection activeCell="N24" sqref="N24"/>
    </sheetView>
  </sheetViews>
  <sheetFormatPr defaultColWidth="12.00390625" defaultRowHeight="15"/>
  <cols>
    <col min="1" max="1" width="17.140625" style="3" customWidth="1"/>
    <col min="2" max="2" width="11.421875" style="3" customWidth="1"/>
    <col min="3" max="3" width="11.140625" style="3" customWidth="1"/>
    <col min="4" max="4" width="10.00390625" style="31" customWidth="1"/>
    <col min="5" max="5" width="11.28125" style="3" customWidth="1"/>
    <col min="6" max="6" width="9.7109375" style="3" customWidth="1"/>
    <col min="7" max="8" width="10.421875" style="3" customWidth="1"/>
    <col min="9" max="9" width="10.7109375" style="3" customWidth="1"/>
    <col min="10" max="10" width="11.7109375" style="3" customWidth="1"/>
    <col min="11" max="11" width="10.421875" style="3" customWidth="1"/>
    <col min="12" max="12" width="11.00390625" style="3" bestFit="1" customWidth="1"/>
    <col min="13" max="13" width="5.421875" style="3" customWidth="1"/>
    <col min="14" max="255" width="12.00390625" style="4" customWidth="1"/>
    <col min="256" max="16384" width="17.140625" style="4" customWidth="1"/>
  </cols>
  <sheetData>
    <row r="1" spans="1:13" ht="45.75" customHeight="1">
      <c r="A1" s="1"/>
      <c r="B1" s="44" t="s">
        <v>23</v>
      </c>
      <c r="C1" s="45"/>
      <c r="D1" s="45"/>
      <c r="E1" s="45"/>
      <c r="F1" s="45"/>
      <c r="G1" s="45"/>
      <c r="H1" s="45"/>
      <c r="I1" s="45"/>
      <c r="J1" s="45"/>
      <c r="K1" s="46"/>
      <c r="L1"/>
      <c r="M1"/>
    </row>
    <row r="2" spans="1:13" s="5" customFormat="1" ht="15.75" customHeight="1">
      <c r="A2" s="41" t="s">
        <v>1</v>
      </c>
      <c r="B2" s="41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42" t="s">
        <v>12</v>
      </c>
      <c r="M2"/>
    </row>
    <row r="3" spans="1:13" s="5" customFormat="1" ht="21" customHeight="1">
      <c r="A3" s="41"/>
      <c r="B3" s="41"/>
      <c r="C3" s="37"/>
      <c r="D3" s="37" t="s">
        <v>12</v>
      </c>
      <c r="E3" s="37"/>
      <c r="F3" s="37"/>
      <c r="G3" s="37"/>
      <c r="H3" s="37"/>
      <c r="I3" s="37"/>
      <c r="J3" s="37"/>
      <c r="K3" s="37"/>
      <c r="L3" s="43"/>
      <c r="M3"/>
    </row>
    <row r="4" spans="1:13" s="12" customFormat="1" ht="21.75" customHeight="1">
      <c r="A4" s="6" t="s">
        <v>13</v>
      </c>
      <c r="B4" s="7" t="s">
        <v>24</v>
      </c>
      <c r="C4" s="8"/>
      <c r="D4" s="9"/>
      <c r="E4" s="8"/>
      <c r="F4" s="8"/>
      <c r="G4" s="8"/>
      <c r="H4" s="8"/>
      <c r="I4" s="8"/>
      <c r="J4" s="10"/>
      <c r="K4" s="10"/>
      <c r="L4" s="28">
        <f aca="true" t="shared" si="0" ref="L4:L11">SUM(C4:K4)</f>
        <v>0</v>
      </c>
      <c r="M4"/>
    </row>
    <row r="5" spans="1:13" s="12" customFormat="1" ht="21.75" customHeight="1">
      <c r="A5" s="6" t="s">
        <v>14</v>
      </c>
      <c r="B5" s="7" t="s">
        <v>24</v>
      </c>
      <c r="C5" s="10"/>
      <c r="D5" s="9"/>
      <c r="E5" s="8"/>
      <c r="F5" s="10"/>
      <c r="G5" s="8"/>
      <c r="H5" s="8"/>
      <c r="I5" s="10"/>
      <c r="J5" s="10"/>
      <c r="K5" s="10"/>
      <c r="L5" s="28">
        <f t="shared" si="0"/>
        <v>0</v>
      </c>
      <c r="M5"/>
    </row>
    <row r="6" spans="1:13" s="12" customFormat="1" ht="21.75" customHeight="1">
      <c r="A6" s="6" t="s">
        <v>15</v>
      </c>
      <c r="B6" s="7" t="s">
        <v>24</v>
      </c>
      <c r="C6" s="10"/>
      <c r="D6" s="9"/>
      <c r="E6" s="8"/>
      <c r="F6" s="10"/>
      <c r="G6" s="8"/>
      <c r="H6" s="8"/>
      <c r="I6" s="10"/>
      <c r="J6" s="10"/>
      <c r="K6" s="10"/>
      <c r="L6" s="28">
        <f t="shared" si="0"/>
        <v>0</v>
      </c>
      <c r="M6"/>
    </row>
    <row r="7" spans="1:13" s="12" customFormat="1" ht="21.75" customHeight="1">
      <c r="A7" s="6" t="s">
        <v>16</v>
      </c>
      <c r="B7" s="7" t="s">
        <v>24</v>
      </c>
      <c r="C7" s="8"/>
      <c r="D7" s="9"/>
      <c r="E7" s="8"/>
      <c r="F7" s="8"/>
      <c r="G7" s="8"/>
      <c r="H7" s="8"/>
      <c r="I7" s="8"/>
      <c r="J7" s="10"/>
      <c r="K7" s="10"/>
      <c r="L7" s="28">
        <f t="shared" si="0"/>
        <v>0</v>
      </c>
      <c r="M7"/>
    </row>
    <row r="8" spans="1:13" s="12" customFormat="1" ht="21.75" customHeight="1">
      <c r="A8" s="6" t="s">
        <v>17</v>
      </c>
      <c r="B8" s="7" t="s">
        <v>24</v>
      </c>
      <c r="C8" s="8"/>
      <c r="D8" s="9"/>
      <c r="E8" s="8"/>
      <c r="F8" s="8"/>
      <c r="G8" s="8"/>
      <c r="H8" s="8"/>
      <c r="I8" s="8"/>
      <c r="J8" s="10"/>
      <c r="K8" s="10"/>
      <c r="L8" s="28">
        <f t="shared" si="0"/>
        <v>0</v>
      </c>
      <c r="M8"/>
    </row>
    <row r="9" spans="1:13" s="12" customFormat="1" ht="21.75" customHeight="1">
      <c r="A9" s="6" t="s">
        <v>18</v>
      </c>
      <c r="B9" s="7" t="s">
        <v>24</v>
      </c>
      <c r="C9" s="8"/>
      <c r="D9" s="9"/>
      <c r="E9" s="8"/>
      <c r="F9" s="8"/>
      <c r="G9" s="8"/>
      <c r="H9" s="8"/>
      <c r="I9" s="8"/>
      <c r="J9" s="10"/>
      <c r="K9" s="10"/>
      <c r="L9" s="28">
        <f t="shared" si="0"/>
        <v>0</v>
      </c>
      <c r="M9"/>
    </row>
    <row r="10" spans="1:13" s="12" customFormat="1" ht="21.75" customHeight="1">
      <c r="A10" s="6" t="s">
        <v>19</v>
      </c>
      <c r="B10" s="7" t="s">
        <v>24</v>
      </c>
      <c r="C10" s="10"/>
      <c r="D10" s="9"/>
      <c r="E10" s="8"/>
      <c r="F10" s="10"/>
      <c r="G10" s="8"/>
      <c r="H10" s="8"/>
      <c r="I10" s="10"/>
      <c r="J10" s="10"/>
      <c r="K10" s="10"/>
      <c r="L10" s="28">
        <f t="shared" si="0"/>
        <v>0</v>
      </c>
      <c r="M10"/>
    </row>
    <row r="11" spans="1:233" ht="21.75" customHeight="1">
      <c r="A11" s="13" t="s">
        <v>20</v>
      </c>
      <c r="B11" s="7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28">
        <f t="shared" si="0"/>
        <v>0</v>
      </c>
      <c r="M1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13" ht="21.75" customHeight="1">
      <c r="A12" s="16"/>
      <c r="B12" s="17"/>
      <c r="C12" s="17" t="str">
        <f>IF(C11&gt;C14,"EXCEDIDO","CORRECTO")</f>
        <v>CORRECTO</v>
      </c>
      <c r="D12" s="17" t="str">
        <f aca="true" t="shared" si="1" ref="D12:K12">IF(D11&gt;D14,"EXCEDIDO","CORRECTO")</f>
        <v>CORRECTO</v>
      </c>
      <c r="E12" s="17" t="str">
        <f t="shared" si="1"/>
        <v>CORRECTO</v>
      </c>
      <c r="F12" s="17" t="str">
        <f>IF(F11&gt;F14,"EXCEDIDO","CORRECTO")</f>
        <v>CORRECTO</v>
      </c>
      <c r="G12" s="17" t="str">
        <f t="shared" si="1"/>
        <v>CORRECTO</v>
      </c>
      <c r="H12" s="17" t="str">
        <f t="shared" si="1"/>
        <v>CORRECTO</v>
      </c>
      <c r="I12" s="17" t="str">
        <f t="shared" si="1"/>
        <v>CORRECTO</v>
      </c>
      <c r="J12" s="17" t="str">
        <f t="shared" si="1"/>
        <v>CORRECTO</v>
      </c>
      <c r="K12" s="17" t="str">
        <f t="shared" si="1"/>
        <v>CORRECTO</v>
      </c>
      <c r="L12" s="28"/>
      <c r="M12"/>
    </row>
    <row r="13" spans="1:13" ht="21.75" customHeight="1">
      <c r="A13" s="18" t="s">
        <v>21</v>
      </c>
      <c r="B13" s="19">
        <f>SUM(B4:B10)</f>
        <v>0</v>
      </c>
      <c r="C13" s="20">
        <f>($B$13*(0.1))</f>
        <v>0</v>
      </c>
      <c r="D13" s="20">
        <f aca="true" t="shared" si="2" ref="D13:K13">($B$13*(0.1))</f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34" t="s">
        <v>21</v>
      </c>
      <c r="M13"/>
    </row>
    <row r="14" spans="1:13" ht="21.75" customHeight="1">
      <c r="A14" s="22" t="s">
        <v>22</v>
      </c>
      <c r="B14" s="23"/>
      <c r="C14" s="24">
        <f>+C13</f>
        <v>0</v>
      </c>
      <c r="D14" s="24">
        <f>+D13+C15</f>
        <v>0</v>
      </c>
      <c r="E14" s="24">
        <f aca="true" t="shared" si="3" ref="E14:K14">+E13+D15</f>
        <v>0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35"/>
      <c r="M14" s="26"/>
    </row>
    <row r="15" spans="1:13" ht="21.75" customHeight="1">
      <c r="A15" s="27" t="s">
        <v>12</v>
      </c>
      <c r="B15" s="16"/>
      <c r="C15" s="28">
        <f>+C13-C11</f>
        <v>0</v>
      </c>
      <c r="D15" s="28">
        <f>+D14-D11</f>
        <v>0</v>
      </c>
      <c r="E15" s="28">
        <f aca="true" t="shared" si="4" ref="E15:K15">+E14-E11</f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16"/>
      <c r="M15" s="30"/>
    </row>
    <row r="17" ht="12">
      <c r="C17" s="32"/>
    </row>
    <row r="18" ht="12">
      <c r="C18" s="32"/>
    </row>
    <row r="19" ht="12">
      <c r="F19" s="32"/>
    </row>
    <row r="20" spans="3:12" ht="12">
      <c r="C20" s="32"/>
      <c r="F20" s="32"/>
      <c r="I20" s="32"/>
      <c r="K20" s="32"/>
      <c r="L20" s="32"/>
    </row>
    <row r="21" spans="3:6" ht="12">
      <c r="C21" s="32"/>
      <c r="F21" s="32"/>
    </row>
    <row r="22" ht="12">
      <c r="F22" s="32"/>
    </row>
    <row r="27" ht="12">
      <c r="F27" s="32"/>
    </row>
  </sheetData>
  <sheetProtection/>
  <mergeCells count="13">
    <mergeCell ref="J2:J3"/>
    <mergeCell ref="K2:K3"/>
    <mergeCell ref="L2:L3"/>
    <mergeCell ref="B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1.23" bottom="1.1" header="0.31496062992125984" footer="0.31496062992125984"/>
  <pageSetup fitToHeight="1" fitToWidth="1" horizontalDpi="600" verticalDpi="600" orientation="landscape" scale="95"/>
  <headerFooter alignWithMargins="0">
    <oddHeader xml:space="preserve">&amp;CUNIVERSIDAD DE GUADALAJARA
CENTRO UNIVERSITARIO DE CIENCIAS DE LA SALUD
SECRETARÍA ACADÉMICA
COORDINACIÓN DE PLANEACIÓN
TABLA DE MINISTRACIÓN DE GASTOS </oddHeader>
    <oddFooter>&amp;C&amp;D&amp;RPIICUCS (Programa de Información Integral del CUCS)
Leticia del C. Ramírez Ramírez
leticiar@cucs.udg.mx
Ext.34117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CUCS</dc:creator>
  <cp:keywords/>
  <dc:description/>
  <cp:lastModifiedBy>Hugo Alberto Vivar Galvan</cp:lastModifiedBy>
  <cp:lastPrinted>2014-10-23T15:17:58Z</cp:lastPrinted>
  <dcterms:created xsi:type="dcterms:W3CDTF">2014-10-23T15:16:03Z</dcterms:created>
  <dcterms:modified xsi:type="dcterms:W3CDTF">2014-10-23T21:05:32Z</dcterms:modified>
  <cp:category/>
  <cp:version/>
  <cp:contentType/>
  <cp:contentStatus/>
</cp:coreProperties>
</file>